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1" documentId="8_{A824AAA2-E322-420A-9719-0E5123DBD6AD}" xr6:coauthVersionLast="47" xr6:coauthVersionMax="47" xr10:uidLastSave="{167BCE19-95CA-4582-8B52-6B37E5D30A45}"/>
  <bookViews>
    <workbookView xWindow="4455" yWindow="4350" windowWidth="28800" windowHeight="15345" xr2:uid="{CC2FDE8A-D6A4-4386-89A4-B3772E5BDF93}"/>
  </bookViews>
  <sheets>
    <sheet name="ICE" sheetId="5" r:id="rId1"/>
  </sheets>
  <definedNames>
    <definedName name="_xlnm._FilterDatabase" localSheetId="0" hidden="1">ICE!$A$1:$X$1</definedName>
    <definedName name="OLE_LINK2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 i="5" l="1"/>
  <c r="Z1" i="5"/>
</calcChain>
</file>

<file path=xl/sharedStrings.xml><?xml version="1.0" encoding="utf-8"?>
<sst xmlns="http://schemas.openxmlformats.org/spreadsheetml/2006/main" count="91" uniqueCount="53">
  <si>
    <t>Status</t>
  </si>
  <si>
    <t>Purchase Request #</t>
  </si>
  <si>
    <t>Contract Number</t>
  </si>
  <si>
    <t>POC</t>
  </si>
  <si>
    <t xml:space="preserve">Type of Action </t>
  </si>
  <si>
    <t>Description of Action</t>
  </si>
  <si>
    <t>Competed/Sole Source</t>
  </si>
  <si>
    <t xml:space="preserve">Established DHS Contract Vehicle </t>
  </si>
  <si>
    <t>Amount Obligated</t>
  </si>
  <si>
    <t>Estimated Total Contract Value</t>
  </si>
  <si>
    <t>Projected Award Date</t>
  </si>
  <si>
    <t>Date to DOGE</t>
  </si>
  <si>
    <t>DOGE Decision</t>
  </si>
  <si>
    <t>DOGE Decision Date</t>
  </si>
  <si>
    <t>Date to OUSM</t>
  </si>
  <si>
    <t>OUSM Decision Date</t>
  </si>
  <si>
    <t>Date to S2</t>
  </si>
  <si>
    <t>S2 Decision</t>
  </si>
  <si>
    <t>S2 Decision Date</t>
  </si>
  <si>
    <t>Date to S1</t>
  </si>
  <si>
    <t>S1 Decision</t>
  </si>
  <si>
    <t>S1 Decision Date</t>
  </si>
  <si>
    <t>Statement of Work</t>
  </si>
  <si>
    <t>Comments</t>
  </si>
  <si>
    <t>Pending DOGE Clearance</t>
  </si>
  <si>
    <t>New Award</t>
  </si>
  <si>
    <t xml:space="preserve">Competed </t>
  </si>
  <si>
    <t>No</t>
  </si>
  <si>
    <t>Sole Source</t>
  </si>
  <si>
    <t>Pending S2 Clearance</t>
  </si>
  <si>
    <t>Approve</t>
  </si>
  <si>
    <t>Complete</t>
  </si>
  <si>
    <t>70CDCR25D00000014 </t>
  </si>
  <si>
    <t>New temporary Contracted Detention Facility (CDF) on Fort Bliss, TX for the El Paso Area of Responsibility (AOR).  This single award Indefinite Delivery Indefinite Quantity (IDIQ) will provide a temporary detention facility and requisite staffing to provide comprehensive detention services in a manner that provides for the health, safety, and security of aliens in ICE custody. The facility shall be located within appropriate proximity and access to emergency services (medical, fire, protection, law enforcement, etc.) and access to airport services for transportation requirements.</t>
  </si>
  <si>
    <t>Approval from S2 provided via email, to Exec. Dir. of CRSO on 4/8/2025.</t>
  </si>
  <si>
    <t>70CDCR24A00000001_P00005</t>
  </si>
  <si>
    <t xml:space="preserve">Modification </t>
  </si>
  <si>
    <t xml:space="preserve">This modification is to rescind the termination for convenience and reinstate the Blanket Purchase Agreement (BPA) for the Daily Charter Flights contract that was awarded on March 8, 2024. The Court of Federal Claims (COFC) protest was reversed by the parties and now the BPA needs to be reinstated by 5/14/2025. </t>
  </si>
  <si>
    <t>None at this time</t>
  </si>
  <si>
    <t>Over 40 contracts</t>
  </si>
  <si>
    <t>Emergency Strategic Sourcing Vehicle (SSV) for Detention and Related Services. ICE has an immediate need to bring an additional allotment of detention beds online nationwide to accommodate increased arrests of aliens in furtherance of the President’s Declaration of a National Emergency at the Southern Border and related Executive Orders (EOs) issued on January 20, 2025.  The detention and related services may include a physical detention facility, physical plant, transportation services, medical services, case processing and management services, and requisite staffing to provide comprehensive detention services in a manner that provides for the health, safety, and security of aliens in ICE custody. While individual procurements may require different subsets of these services, all efforts shall contribute to operational efficiency and effectiveness. The Department of Defense and DHS Components are authorized to issue orders against the SSV to streamline the procurement process for mission critical operational requirements aligned to the EOs.</t>
  </si>
  <si>
    <t>On 4/25/2025 memo was retruned with OGC comments, which OCPO addressed. On 4/26/2025, more questions from S2 et el, which ICE, OCPO and OCRSO addressed.On 5/9 revised memo sent directly to S2's office, with new contract ceiling of $4B.</t>
  </si>
  <si>
    <t>192125FDN3100HUD1</t>
  </si>
  <si>
    <t>70CDCR25D0000012</t>
  </si>
  <si>
    <t>Letter contract to establishe an Undefinitized Contract Action (UCA) for comprehensive detention services at the Big Horn Correctional Facility (previously Hudson Correctional Facility), and requisite staffing to provide comprehensive detention services in a manner that provides for the health, safety, and security of aliens in ICE custody. Big Horn is a contractor-owned/contractor-operated detention facility that will house aliens on a 24 hours per day, 7 days per week, 365 days per year basis. The facility will house males and females of all security levels in accordance with the National Detention Standards (NDS). After award of the letter contract, the Contracting Officer will begin promptly negotiating with the Contractor the terms of an Indefinite Delivery Indefinite Quantity (IDIQ) contract with subsequent task orders.</t>
  </si>
  <si>
    <t>70CDCR25D00000011</t>
  </si>
  <si>
    <t>Detention, transportation and food services for detainees at the Buffalo Federal Detention Facility (BFDF), Service Processing Center (SPC) located in Batavia New York. The contractor is required to provide unarmed detention officers, armed detention officers and armed transportation officers. The contractor must provide full food service operations, commissary program, and recreational programs as well as management, supervision, staffing, training, certifications, licenses, officer commissioned certifications, drug testing, uniforms, equipment, supplies, and vehicles necessary to provide full and complete detention services at Batavia processing center.</t>
  </si>
  <si>
    <t>70CDCR25DIG000021</t>
  </si>
  <si>
    <t>The purpose of this Intergovernmental Service Agreement (IGSA) is to support Department of Homeland Security (DHS), Immigration and Customs Enforcement (ICE) establishing detention support services at the West Tennessee Detention Facility, in support of ICE’s mission to protect the nation from illegal aliens and cross-border crime through anticipated and/or routine interactions</t>
  </si>
  <si>
    <t>This modification is to rescind the termination for convenience and reinstate the Blanket Purchase Agreement (BPA) for the Daily Charter Flights contract that was awarded on March 8, 2024. The Court of Federal Claims (COFC) protest was reversed by the parties and now the BPA needs to be reinstated.</t>
  </si>
  <si>
    <t>(b)(6), (b)(7)(C), (b)(7)(F)</t>
  </si>
  <si>
    <t>(b)(5)</t>
  </si>
  <si>
    <r>
      <t>Based on additional discussions between ICE and DOGE, this modification was res-submitted. As of 6/1, memo was going up for front office review.INT-</t>
    </r>
    <r>
      <rPr>
        <sz val="11"/>
        <color rgb="FFFF0000"/>
        <rFont val="Aptos Narrow"/>
        <family val="2"/>
        <scheme val="minor"/>
      </rPr>
      <t>(b)(7)(E)</t>
    </r>
    <r>
      <rPr>
        <sz val="11"/>
        <color theme="1"/>
        <rFont val="Aptos Narrow"/>
        <family val="2"/>
        <scheme val="minor"/>
      </rPr>
      <t>, MGMT-</t>
    </r>
    <r>
      <rPr>
        <sz val="11"/>
        <color rgb="FFFF0000"/>
        <rFont val="Aptos Narrow"/>
        <family val="2"/>
        <scheme val="minor"/>
      </rPr>
      <t>(b)(7)(E)</t>
    </r>
    <r>
      <rPr>
        <sz val="11"/>
        <color theme="1"/>
        <rFont val="Aptos Narrow"/>
        <family val="2"/>
        <scheme val="minor"/>
      </rPr>
      <t>. On 6/3/2025, OCPO provided additional information in response to comments from Execsec review.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</si>
</sst>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0"/>
      <color theme="0"/>
      <name val="Arial"/>
      <family val="2"/>
    </font>
    <font>
      <sz val="8"/>
      <name val="Aptos Narrow"/>
      <family val="2"/>
      <scheme val="minor"/>
    </font>
    <font>
      <b/>
      <sz val="11"/>
      <color theme="1"/>
      <name val="Aptos Narrow"/>
      <family val="2"/>
      <scheme val="minor"/>
    </font>
    <font>
      <b/>
      <sz val="11"/>
      <name val="Aptos Narrow"/>
      <family val="2"/>
      <scheme val="minor"/>
    </font>
    <font>
      <sz val="11"/>
      <color rgb="FFFF0000"/>
      <name val="Aptos Narrow"/>
      <family val="2"/>
      <scheme val="minor"/>
    </font>
  </fonts>
  <fills count="3">
    <fill>
      <patternFill patternType="none"/>
    </fill>
    <fill>
      <patternFill patternType="gray125"/>
    </fill>
    <fill>
      <patternFill patternType="solid">
        <fgColor rgb="FF0070C0"/>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2" fillId="0" borderId="0" xfId="0" applyFont="1"/>
    <xf numFmtId="44" fontId="0" fillId="0" borderId="0" xfId="1" applyFont="1"/>
    <xf numFmtId="0" fontId="0" fillId="0" borderId="0" xfId="0" applyAlignment="1">
      <alignment vertical="top"/>
    </xf>
    <xf numFmtId="44" fontId="0" fillId="0" borderId="0" xfId="1" applyFont="1" applyAlignment="1">
      <alignment vertical="top"/>
    </xf>
    <xf numFmtId="0" fontId="0" fillId="0" borderId="0" xfId="0" applyAlignment="1">
      <alignment horizontal="left" vertical="top"/>
    </xf>
    <xf numFmtId="0" fontId="3" fillId="2" borderId="0" xfId="0" applyFont="1" applyFill="1" applyAlignment="1">
      <alignment horizontal="center" vertical="center"/>
    </xf>
    <xf numFmtId="44" fontId="3" fillId="2" borderId="0" xfId="1" applyFont="1" applyFill="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44" fontId="0" fillId="0" borderId="0" xfId="1" applyFont="1" applyFill="1" applyAlignment="1">
      <alignment vertical="top"/>
    </xf>
    <xf numFmtId="14" fontId="0" fillId="0" borderId="0" xfId="0" applyNumberFormat="1" applyAlignment="1">
      <alignment horizontal="left" vertical="top"/>
    </xf>
    <xf numFmtId="0" fontId="6" fillId="0" borderId="0" xfId="0" applyFont="1" applyAlignment="1">
      <alignment vertical="top"/>
    </xf>
    <xf numFmtId="0" fontId="5" fillId="0" borderId="0" xfId="0" applyFont="1" applyAlignment="1">
      <alignment horizontal="left" vertical="top"/>
    </xf>
    <xf numFmtId="44" fontId="0" fillId="0" borderId="0" xfId="1" applyFont="1" applyFill="1" applyAlignment="1">
      <alignment horizontal="left" vertical="top"/>
    </xf>
    <xf numFmtId="0" fontId="0" fillId="0" borderId="0" xfId="0" applyAlignment="1">
      <alignment wrapText="1"/>
    </xf>
    <xf numFmtId="44" fontId="0" fillId="0" borderId="0" xfId="1" applyFont="1" applyFill="1"/>
    <xf numFmtId="0" fontId="2" fillId="2" borderId="0" xfId="0" applyFont="1" applyFill="1" applyAlignment="1">
      <alignment horizontal="center" vertical="center"/>
    </xf>
    <xf numFmtId="0" fontId="7" fillId="0" borderId="0" xfId="0" applyFont="1" applyAlignment="1">
      <alignment vertical="top"/>
    </xf>
    <xf numFmtId="44" fontId="7" fillId="0" borderId="0" xfId="1" applyFont="1" applyFill="1" applyAlignment="1">
      <alignment vertical="top"/>
    </xf>
    <xf numFmtId="0" fontId="7" fillId="0" borderId="0" xfId="0" applyFont="1" applyAlignment="1">
      <alignment vertical="top" wrapText="1"/>
    </xf>
  </cellXfs>
  <cellStyles count="2">
    <cellStyle name="Currency" xfId="1" builtinId="4"/>
    <cellStyle name="Normal" xfId="0" builtinId="0"/>
  </cellStyles>
  <dxfs count="9">
    <dxf>
      <alignment horizontal="general" vertical="top" textRotation="0" wrapText="0" indent="0" justifyLastLine="0" shrinkToFit="0" readingOrder="0"/>
    </dxf>
    <dxf>
      <alignment vertical="top" textRotation="0" wrapText="0" indent="0" justifyLastLine="0" shrinkToFit="0" readingOrder="0"/>
    </dxf>
    <dxf>
      <alignment vertical="top" textRotation="0" wrapText="0" indent="0" justifyLastLine="0" shrinkToFit="0" readingOrder="0"/>
    </dxf>
    <dxf>
      <alignment vertical="top" textRotation="0" wrapText="0" indent="0" justifyLastLine="0" shrinkToFit="0" readingOrder="0"/>
    </dxf>
    <dxf>
      <alignment vertical="top" textRotation="0" wrapText="0" indent="0" justifyLastLine="0" shrinkToFit="0" readingOrder="0"/>
    </dxf>
    <dxf>
      <alignment horizontal="general" vertical="top" textRotation="0" wrapText="0" indent="0" justifyLastLine="0" shrinkToFit="0" readingOrder="0"/>
    </dxf>
    <dxf>
      <alignment vertical="top" textRotation="0" wrapText="0" indent="0" justifyLastLine="0" shrinkToFit="0" readingOrder="0"/>
    </dxf>
    <dxf>
      <alignment vertical="top" textRotation="0" wrapText="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indexed="64"/>
          <bgColor rgb="FF0070C0"/>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498FBEE-98A5-447F-9921-C327183FD16D}" name="Table323" displayName="Table323" ref="A1:X28" totalsRowShown="0" headerRowDxfId="8">
  <autoFilter ref="A1:X28" xr:uid="{5F72474D-A3C9-4372-9FE4-B68845E217F7}"/>
  <sortState xmlns:xlrd2="http://schemas.microsoft.com/office/spreadsheetml/2017/richdata2" ref="A2:X8">
    <sortCondition ref="A2:A8"/>
  </sortState>
  <tableColumns count="24">
    <tableColumn id="1" xr3:uid="{801768B8-7FE2-4F03-81CC-34722A3CC774}" name="Status" dataDxfId="7"/>
    <tableColumn id="3" xr3:uid="{B9FD1D3B-7082-4858-8BDA-07B6A7930285}" name="Purchase Request #" dataDxfId="6"/>
    <tableColumn id="2" xr3:uid="{98C86A4F-2918-4AAC-97CA-69407FD6EA2D}" name="Contract Number" dataDxfId="5"/>
    <tableColumn id="4" xr3:uid="{38EBDFBF-D1D2-4913-90F5-5A1559545647}" name="POC" dataDxfId="4"/>
    <tableColumn id="5" xr3:uid="{1BEDE2F1-837D-4C63-9B3D-2560A0BB8551}" name="Type of Action " dataDxfId="3"/>
    <tableColumn id="6" xr3:uid="{158F7B66-4414-4AE6-A816-2E2768026990}" name="Description of Action"/>
    <tableColumn id="14" xr3:uid="{574DDFF3-F06F-4CD0-AE67-17011ADD93F5}" name="Competed/Sole Source"/>
    <tableColumn id="15" xr3:uid="{6C454340-DA09-4C55-81E4-C8FD3C6DE1FC}" name="Established DHS Contract Vehicle "/>
    <tableColumn id="7" xr3:uid="{B31EC6C0-5927-44BE-B800-3505660A2F22}" name="Amount Obligated" dataCellStyle="Currency"/>
    <tableColumn id="8" xr3:uid="{C21645C6-024E-4BEA-8D2A-30405FA2DAA3}" name="Estimated Total Contract Value" dataDxfId="2" dataCellStyle="Currency"/>
    <tableColumn id="9" xr3:uid="{9012980F-4519-48D0-B688-4BF63739C019}" name="Projected Award Date" dataDxfId="1"/>
    <tableColumn id="17" xr3:uid="{C1DA7C9E-6B20-4BEE-B1B8-A16DD32A3B48}" name="Date to DOGE" dataDxfId="0"/>
    <tableColumn id="11" xr3:uid="{B64DC1C5-D45F-4147-A284-5D252B2DDC22}" name="DOGE Decision"/>
    <tableColumn id="18" xr3:uid="{080DC49D-4644-41CD-910E-F60328D9F54F}" name="DOGE Decision Date"/>
    <tableColumn id="19" xr3:uid="{58C50FE8-A3F7-4324-9230-303842269807}" name="Date to OUSM"/>
    <tableColumn id="16" xr3:uid="{2CC0161A-0D80-48CD-BFCD-6A2D08BCC6FA}" name="OUSM Decision Date"/>
    <tableColumn id="10" xr3:uid="{D7377441-6E3E-4D4C-8B87-EF49DBF679F9}" name="Date to S2"/>
    <tableColumn id="12" xr3:uid="{639E167A-390E-4E27-8498-744F43AA383F}" name="S2 Decision"/>
    <tableColumn id="20" xr3:uid="{F37E365A-89E4-4AB9-8C2A-A0849CA9C743}" name="S2 Decision Date"/>
    <tableColumn id="22" xr3:uid="{40CB87FF-1409-4B3E-9B2C-B66126236B8C}" name="Date to S1"/>
    <tableColumn id="23" xr3:uid="{A2B25913-19EC-45D9-AD45-9733D5D75E18}" name="S1 Decision"/>
    <tableColumn id="24" xr3:uid="{6BF0FA8F-100E-4BD8-9134-68B18F3AD152}" name="S1 Decision Date"/>
    <tableColumn id="21" xr3:uid="{75998141-D06B-420C-9193-95800E7D86E1}" name="Statement of Work"/>
    <tableColumn id="13" xr3:uid="{663EBBB6-400F-495D-BD40-94D438F2FBBB}" name="Comment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480C4-6574-4D93-A840-B6EA1BD49754}">
  <dimension ref="A1:AA8"/>
  <sheetViews>
    <sheetView tabSelected="1" workbookViewId="0">
      <pane ySplit="1" topLeftCell="A2" activePane="bottomLeft" state="frozen"/>
      <selection pane="bottomLeft" activeCell="X5" sqref="X5"/>
    </sheetView>
  </sheetViews>
  <sheetFormatPr defaultRowHeight="15" x14ac:dyDescent="0.25"/>
  <cols>
    <col min="1" max="1" width="23.5703125" style="3" bestFit="1" customWidth="1"/>
    <col min="2" max="2" width="23.7109375" style="3" bestFit="1" customWidth="1"/>
    <col min="3" max="3" width="26.42578125" style="3" bestFit="1" customWidth="1"/>
    <col min="4" max="4" width="17.5703125" style="3" customWidth="1"/>
    <col min="5" max="5" width="19.28515625" style="3" bestFit="1" customWidth="1"/>
    <col min="6" max="6" width="88.28515625" customWidth="1"/>
    <col min="7" max="7" width="38.5703125" customWidth="1"/>
    <col min="8" max="8" width="37.140625" bestFit="1" customWidth="1"/>
    <col min="9" max="9" width="23.28515625" style="2" bestFit="1" customWidth="1"/>
    <col min="10" max="10" width="34.28515625" style="4" bestFit="1" customWidth="1"/>
    <col min="11" max="11" width="25.7109375" style="3" bestFit="1" customWidth="1"/>
    <col min="12" max="12" width="17.5703125" style="3" customWidth="1"/>
    <col min="13" max="13" width="19.28515625" bestFit="1" customWidth="1"/>
    <col min="14" max="14" width="24.140625" bestFit="1" customWidth="1"/>
    <col min="15" max="15" width="19.140625" customWidth="1"/>
    <col min="16" max="16" width="24.42578125" bestFit="1" customWidth="1"/>
    <col min="17" max="17" width="24.42578125" customWidth="1"/>
    <col min="18" max="18" width="16.140625" bestFit="1" customWidth="1"/>
    <col min="19" max="19" width="21" bestFit="1" customWidth="1"/>
    <col min="20" max="22" width="21" customWidth="1"/>
    <col min="23" max="23" width="22.7109375" bestFit="1" customWidth="1"/>
    <col min="24" max="24" width="47.5703125" bestFit="1" customWidth="1"/>
    <col min="25" max="26" width="9.140625" customWidth="1"/>
  </cols>
  <sheetData>
    <row r="1" spans="1:27" s="1" customFormat="1" ht="21.75" customHeight="1" x14ac:dyDescent="0.25">
      <c r="A1" s="6" t="s">
        <v>0</v>
      </c>
      <c r="B1" s="6" t="s">
        <v>1</v>
      </c>
      <c r="C1" s="6" t="s">
        <v>2</v>
      </c>
      <c r="D1" s="6" t="s">
        <v>3</v>
      </c>
      <c r="E1" s="6" t="s">
        <v>4</v>
      </c>
      <c r="F1" s="6" t="s">
        <v>5</v>
      </c>
      <c r="G1" s="6" t="s">
        <v>6</v>
      </c>
      <c r="H1" s="6" t="s">
        <v>7</v>
      </c>
      <c r="I1" s="7" t="s">
        <v>8</v>
      </c>
      <c r="J1" s="7" t="s">
        <v>9</v>
      </c>
      <c r="K1" s="6" t="s">
        <v>10</v>
      </c>
      <c r="L1" s="6" t="s">
        <v>11</v>
      </c>
      <c r="M1" s="6" t="s">
        <v>12</v>
      </c>
      <c r="N1" s="6" t="s">
        <v>13</v>
      </c>
      <c r="O1" s="6" t="s">
        <v>14</v>
      </c>
      <c r="P1" s="17" t="s">
        <v>15</v>
      </c>
      <c r="Q1" s="6" t="s">
        <v>16</v>
      </c>
      <c r="R1" s="6" t="s">
        <v>17</v>
      </c>
      <c r="S1" s="6" t="s">
        <v>18</v>
      </c>
      <c r="T1" s="6" t="s">
        <v>19</v>
      </c>
      <c r="U1" s="6" t="s">
        <v>20</v>
      </c>
      <c r="V1" s="6" t="s">
        <v>21</v>
      </c>
      <c r="W1" s="6" t="s">
        <v>22</v>
      </c>
      <c r="X1" s="6" t="s">
        <v>23</v>
      </c>
      <c r="Z1">
        <f>COUNTIF($A$2:A11,"*")</f>
        <v>7</v>
      </c>
      <c r="AA1">
        <f>COUNTIF($A$2:A11,"Pending DOGE Clearance")</f>
        <v>3</v>
      </c>
    </row>
    <row r="2" spans="1:27" ht="102" customHeight="1" x14ac:dyDescent="0.25">
      <c r="A2" s="3" t="s">
        <v>31</v>
      </c>
      <c r="C2" s="3" t="s">
        <v>32</v>
      </c>
      <c r="E2" s="3" t="s">
        <v>25</v>
      </c>
      <c r="F2" s="9" t="s">
        <v>33</v>
      </c>
      <c r="G2" s="3" t="s">
        <v>28</v>
      </c>
      <c r="H2" s="3" t="s">
        <v>27</v>
      </c>
      <c r="I2" s="10">
        <v>0</v>
      </c>
      <c r="J2" s="19" t="s">
        <v>51</v>
      </c>
      <c r="K2" s="11">
        <v>45757</v>
      </c>
      <c r="L2" s="11">
        <v>45758</v>
      </c>
      <c r="M2" s="12" t="s">
        <v>30</v>
      </c>
      <c r="N2" s="12"/>
      <c r="O2" s="12"/>
      <c r="P2" s="12"/>
      <c r="Q2" s="12"/>
      <c r="R2" s="12" t="s">
        <v>30</v>
      </c>
      <c r="S2" s="12"/>
      <c r="T2" s="12"/>
      <c r="U2" s="12"/>
      <c r="V2" s="12"/>
      <c r="W2" s="12"/>
      <c r="X2" s="9" t="s">
        <v>34</v>
      </c>
    </row>
    <row r="3" spans="1:27" ht="69" customHeight="1" x14ac:dyDescent="0.25">
      <c r="A3" s="3" t="s">
        <v>31</v>
      </c>
      <c r="C3" s="3" t="s">
        <v>35</v>
      </c>
      <c r="D3" s="18" t="s">
        <v>50</v>
      </c>
      <c r="E3" s="3" t="s">
        <v>36</v>
      </c>
      <c r="F3" s="8" t="s">
        <v>37</v>
      </c>
      <c r="G3" s="3" t="s">
        <v>26</v>
      </c>
      <c r="H3" s="3" t="s">
        <v>27</v>
      </c>
      <c r="I3" s="14">
        <v>0</v>
      </c>
      <c r="J3" s="19" t="s">
        <v>51</v>
      </c>
      <c r="K3" s="11">
        <v>45791</v>
      </c>
      <c r="L3" s="11">
        <v>45784</v>
      </c>
      <c r="M3" s="3" t="s">
        <v>30</v>
      </c>
      <c r="N3" s="11">
        <v>45790</v>
      </c>
      <c r="O3" s="11">
        <v>45791</v>
      </c>
      <c r="P3" s="11">
        <v>45791</v>
      </c>
      <c r="Q3" s="11"/>
      <c r="R3" s="3" t="s">
        <v>30</v>
      </c>
      <c r="S3" s="11">
        <v>45791</v>
      </c>
      <c r="T3" s="11"/>
      <c r="U3" s="11"/>
      <c r="V3" s="11"/>
      <c r="X3" s="20" t="s">
        <v>51</v>
      </c>
    </row>
    <row r="4" spans="1:27" ht="180" customHeight="1" x14ac:dyDescent="0.25">
      <c r="A4" s="3" t="s">
        <v>31</v>
      </c>
      <c r="B4" s="3" t="s">
        <v>38</v>
      </c>
      <c r="C4" s="3" t="s">
        <v>39</v>
      </c>
      <c r="D4" s="18" t="s">
        <v>50</v>
      </c>
      <c r="E4" s="3" t="s">
        <v>25</v>
      </c>
      <c r="F4" s="9" t="s">
        <v>40</v>
      </c>
      <c r="G4" s="9" t="s">
        <v>26</v>
      </c>
      <c r="H4" s="9" t="s">
        <v>27</v>
      </c>
      <c r="I4" s="14">
        <v>0</v>
      </c>
      <c r="J4" s="19" t="s">
        <v>51</v>
      </c>
      <c r="K4" s="11">
        <v>45427</v>
      </c>
      <c r="L4" s="11">
        <v>45758</v>
      </c>
      <c r="M4" s="13" t="s">
        <v>30</v>
      </c>
      <c r="N4" s="11"/>
      <c r="O4" s="11">
        <v>45770</v>
      </c>
      <c r="P4" s="11"/>
      <c r="Q4" s="11"/>
      <c r="X4" s="8" t="s">
        <v>41</v>
      </c>
    </row>
    <row r="5" spans="1:27" ht="139.5" customHeight="1" x14ac:dyDescent="0.25">
      <c r="A5" s="3" t="s">
        <v>24</v>
      </c>
      <c r="B5" s="3" t="s">
        <v>42</v>
      </c>
      <c r="C5" s="3" t="s">
        <v>43</v>
      </c>
      <c r="D5" s="18" t="s">
        <v>50</v>
      </c>
      <c r="E5" s="3" t="s">
        <v>25</v>
      </c>
      <c r="F5" s="9" t="s">
        <v>44</v>
      </c>
      <c r="G5" s="15"/>
      <c r="H5" s="15"/>
      <c r="I5" s="10">
        <v>0</v>
      </c>
      <c r="J5" s="19" t="s">
        <v>51</v>
      </c>
      <c r="K5" s="11">
        <v>45769</v>
      </c>
      <c r="L5" s="11">
        <v>45760</v>
      </c>
    </row>
    <row r="6" spans="1:27" ht="111" customHeight="1" x14ac:dyDescent="0.25">
      <c r="A6" s="3" t="s">
        <v>24</v>
      </c>
      <c r="B6" s="3" t="s">
        <v>38</v>
      </c>
      <c r="C6" s="3" t="s">
        <v>45</v>
      </c>
      <c r="D6" s="18" t="s">
        <v>50</v>
      </c>
      <c r="E6" s="3" t="s">
        <v>25</v>
      </c>
      <c r="F6" s="8" t="s">
        <v>46</v>
      </c>
      <c r="G6" s="9" t="s">
        <v>26</v>
      </c>
      <c r="H6" s="9" t="s">
        <v>27</v>
      </c>
      <c r="I6" s="16"/>
      <c r="J6" s="19" t="s">
        <v>51</v>
      </c>
      <c r="K6" s="11">
        <v>45770</v>
      </c>
      <c r="L6" s="11">
        <v>45768</v>
      </c>
    </row>
    <row r="7" spans="1:27" ht="78.75" customHeight="1" x14ac:dyDescent="0.25">
      <c r="A7" s="3" t="s">
        <v>24</v>
      </c>
      <c r="B7" s="3" t="s">
        <v>38</v>
      </c>
      <c r="C7" s="3" t="s">
        <v>47</v>
      </c>
      <c r="D7" s="18" t="s">
        <v>50</v>
      </c>
      <c r="E7" s="3" t="s">
        <v>25</v>
      </c>
      <c r="F7" s="8" t="s">
        <v>48</v>
      </c>
      <c r="G7" s="8" t="s">
        <v>28</v>
      </c>
      <c r="H7" s="8" t="s">
        <v>27</v>
      </c>
      <c r="I7" s="10">
        <v>2970000</v>
      </c>
      <c r="J7" s="19" t="s">
        <v>51</v>
      </c>
      <c r="K7" s="11">
        <v>45761</v>
      </c>
      <c r="L7" s="11">
        <v>45760</v>
      </c>
      <c r="X7" s="15"/>
    </row>
    <row r="8" spans="1:27" ht="90" x14ac:dyDescent="0.25">
      <c r="A8" s="3" t="s">
        <v>29</v>
      </c>
      <c r="C8" s="3" t="s">
        <v>35</v>
      </c>
      <c r="D8" s="18" t="s">
        <v>50</v>
      </c>
      <c r="E8" s="3" t="s">
        <v>36</v>
      </c>
      <c r="F8" s="8" t="s">
        <v>49</v>
      </c>
      <c r="G8" s="3" t="s">
        <v>26</v>
      </c>
      <c r="H8" s="3" t="s">
        <v>27</v>
      </c>
      <c r="I8" s="4">
        <v>0</v>
      </c>
      <c r="J8" s="19" t="s">
        <v>51</v>
      </c>
      <c r="K8" s="11">
        <v>45807</v>
      </c>
      <c r="L8" s="11">
        <v>45800</v>
      </c>
      <c r="M8" s="5" t="s">
        <v>30</v>
      </c>
      <c r="N8" s="11">
        <v>45800</v>
      </c>
      <c r="O8" s="11">
        <v>45804</v>
      </c>
      <c r="P8" s="11">
        <v>45807</v>
      </c>
      <c r="X8" s="8" t="s">
        <v>52</v>
      </c>
    </row>
  </sheetData>
  <phoneticPr fontId="4" type="noConversion"/>
  <dataValidations count="1">
    <dataValidation type="list" allowBlank="1" showInputMessage="1" showErrorMessage="1" sqref="U1:U1048576 G1:H1048576 E1:E1048576 A1:A1048576 R1:R1048576 M1:M1048576" xr:uid="{69826804-B21A-4D48-B879-24D9BB763517}">
      <formula1>#REF!</formula1>
    </dataValidation>
  </dataValidations>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16869276922E4E8BED38078B7CE7B1" ma:contentTypeVersion="16" ma:contentTypeDescription="Create a new document." ma:contentTypeScope="" ma:versionID="2f8ac04cce890f6cce302a260c3f2972">
  <xsd:schema xmlns:xsd="http://www.w3.org/2001/XMLSchema" xmlns:xs="http://www.w3.org/2001/XMLSchema" xmlns:p="http://schemas.microsoft.com/office/2006/metadata/properties" xmlns:ns1="http://schemas.microsoft.com/sharepoint/v3" xmlns:ns2="d2257848-c2cd-470b-ad80-101f56fd7255" xmlns:ns3="a08df21a-e33f-47f5-a951-064606fcc098" targetNamespace="http://schemas.microsoft.com/office/2006/metadata/properties" ma:root="true" ma:fieldsID="aab88fda007b895142a02ac4693bb32f" ns1:_="" ns2:_="" ns3:_="">
    <xsd:import namespace="http://schemas.microsoft.com/sharepoint/v3"/>
    <xsd:import namespace="d2257848-c2cd-470b-ad80-101f56fd7255"/>
    <xsd:import namespace="a08df21a-e33f-47f5-a951-064606fcc0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257848-c2cd-470b-ad80-101f56fd7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22acbcf-2279-4d93-9134-97368575f3b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8df21a-e33f-47f5-a951-064606fcc09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ffbecf8-7c8e-4a62-9d9b-a87625482c0b}" ma:internalName="TaxCatchAll" ma:showField="CatchAllData" ma:web="a08df21a-e33f-47f5-a951-064606fcc0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08df21a-e33f-47f5-a951-064606fcc098" xsi:nil="true"/>
    <_ip_UnifiedCompliancePolicyUIAction xmlns="http://schemas.microsoft.com/sharepoint/v3" xsi:nil="true"/>
    <_ip_UnifiedCompliancePolicyProperties xmlns="http://schemas.microsoft.com/sharepoint/v3" xsi:nil="true"/>
    <lcf76f155ced4ddcb4097134ff3c332f xmlns="d2257848-c2cd-470b-ad80-101f56fd72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649FDA-2370-4FC1-87A2-0F8AE299590F}"/>
</file>

<file path=customXml/itemProps2.xml><?xml version="1.0" encoding="utf-8"?>
<ds:datastoreItem xmlns:ds="http://schemas.openxmlformats.org/officeDocument/2006/customXml" ds:itemID="{6118456E-DE68-47AE-9932-6C98C9A3B22A}"/>
</file>

<file path=customXml/itemProps3.xml><?xml version="1.0" encoding="utf-8"?>
<ds:datastoreItem xmlns:ds="http://schemas.openxmlformats.org/officeDocument/2006/customXml" ds:itemID="{4B205E9B-3149-4077-BBA3-FDC18266D0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2026-07-08T10:59:37Z</dcterms:created>
  <dcterms:modified xsi:type="dcterms:W3CDTF">2026-07-09T16:23:29Z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ContentTypeId">
    <vt:lpwstr>0x0101002E16869276922E4E8BED38078B7CE7B1</vt:lpwstr>
  </property>
</Properties>
</file>